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H_A – MBPrev\GOVERNANCA\400_SIMULADORES\"/>
    </mc:Choice>
  </mc:AlternateContent>
  <xr:revisionPtr revIDLastSave="0" documentId="13_ncr:1_{6AB865DB-1540-4E02-9A92-88764A63F540}" xr6:coauthVersionLast="47" xr6:coauthVersionMax="47" xr10:uidLastSave="{00000000-0000-0000-0000-000000000000}"/>
  <bookViews>
    <workbookView xWindow="-110" yWindow="-110" windowWidth="19420" windowHeight="11500" xr2:uid="{89455A43-2ABE-4202-9ACB-F98F83AB5021}"/>
  </bookViews>
  <sheets>
    <sheet name="_Simulador_contribuiçã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M11" i="2"/>
  <c r="C23" i="2" l="1"/>
  <c r="C14" i="2"/>
  <c r="D23" i="2" s="1"/>
  <c r="C24" i="2" l="1"/>
</calcChain>
</file>

<file path=xl/sharedStrings.xml><?xml version="1.0" encoding="utf-8"?>
<sst xmlns="http://schemas.openxmlformats.org/spreadsheetml/2006/main" count="20" uniqueCount="20">
  <si>
    <t>10 UPS</t>
  </si>
  <si>
    <t>R$</t>
  </si>
  <si>
    <t>Selecione</t>
  </si>
  <si>
    <t>(NÃO APAGAR)</t>
  </si>
  <si>
    <t>(%) Percentual de contribuição básica</t>
  </si>
  <si>
    <r>
      <t>(</t>
    </r>
    <r>
      <rPr>
        <b/>
        <sz val="10"/>
        <color rgb="FFFF0000"/>
        <rFont val="CorpoS"/>
      </rPr>
      <t>*</t>
    </r>
    <r>
      <rPr>
        <sz val="10"/>
        <color theme="1"/>
        <rFont val="CorpoS"/>
      </rPr>
      <t>) Incluir percentual que deseja (1% a 6%)</t>
    </r>
  </si>
  <si>
    <t>Valor da UP</t>
  </si>
  <si>
    <r>
      <rPr>
        <sz val="12"/>
        <color theme="1"/>
        <rFont val="CorpoS"/>
      </rPr>
      <t xml:space="preserve">Conforme regulamento aprovado :
O Participante ativo efetuará </t>
    </r>
    <r>
      <rPr>
        <u/>
        <sz val="12"/>
        <color theme="1"/>
        <rFont val="CorpoS"/>
      </rPr>
      <t>contribuições básicas</t>
    </r>
    <r>
      <rPr>
        <sz val="12"/>
        <color theme="1"/>
        <rFont val="CorpoS"/>
      </rPr>
      <t xml:space="preserve"> correspondentes ao resultado obtido com a aplicação do maior entre: 
</t>
    </r>
    <r>
      <rPr>
        <b/>
        <sz val="12"/>
        <color theme="1"/>
        <rFont val="CorpoS"/>
      </rPr>
      <t xml:space="preserve">	</t>
    </r>
  </si>
  <si>
    <r>
      <t>(</t>
    </r>
    <r>
      <rPr>
        <b/>
        <sz val="10"/>
        <color rgb="FFFF0000"/>
        <rFont val="CorpoS"/>
      </rPr>
      <t>*</t>
    </r>
    <r>
      <rPr>
        <sz val="10"/>
        <color theme="1"/>
        <rFont val="CorpoS"/>
      </rPr>
      <t>) Incluir salário</t>
    </r>
  </si>
  <si>
    <t>Memória de cálculo:</t>
  </si>
  <si>
    <t>%</t>
  </si>
  <si>
    <r>
      <t xml:space="preserve">a) </t>
    </r>
    <r>
      <rPr>
        <sz val="12"/>
        <color theme="1"/>
        <rFont val="CorpoS"/>
      </rPr>
      <t xml:space="preserve">0,7% do </t>
    </r>
    <r>
      <rPr>
        <u/>
        <sz val="12"/>
        <color theme="1"/>
        <rFont val="CorpoS"/>
      </rPr>
      <t>salário aplicável</t>
    </r>
    <r>
      <rPr>
        <sz val="12"/>
        <color theme="1"/>
        <rFont val="CorpoS"/>
      </rPr>
      <t>:</t>
    </r>
  </si>
  <si>
    <r>
      <t xml:space="preserve">b) </t>
    </r>
    <r>
      <rPr>
        <sz val="12"/>
        <color theme="1"/>
        <rFont val="CorpoS"/>
      </rPr>
      <t>Percentual de1% a 6%, sobre a parcela do salário aplicável compreendida entre10 e100 UP's</t>
    </r>
  </si>
  <si>
    <t>Descritivo</t>
  </si>
  <si>
    <r>
      <t xml:space="preserve">Simulador contribuição básica MBPrev - </t>
    </r>
    <r>
      <rPr>
        <b/>
        <sz val="14"/>
        <color theme="0"/>
        <rFont val="CorpoS"/>
      </rPr>
      <t>VIGENTE A PARTIR DE 01/04/2024</t>
    </r>
  </si>
  <si>
    <r>
      <t xml:space="preserve">              a) </t>
    </r>
    <r>
      <rPr>
        <sz val="12"/>
        <color theme="1"/>
        <rFont val="CorpoS"/>
      </rPr>
      <t>0,7% (zero vírgula sete por cento) do salário aplicável;</t>
    </r>
  </si>
  <si>
    <t>Salário Aplicavel( salário base):</t>
  </si>
  <si>
    <t>Valor da Contribuição a ser descontada em folha do participante.</t>
  </si>
  <si>
    <r>
      <rPr>
        <b/>
        <sz val="12"/>
        <color theme="1"/>
        <rFont val="CorpoS"/>
      </rPr>
      <t xml:space="preserve">              b) </t>
    </r>
    <r>
      <rPr>
        <sz val="12"/>
        <color theme="1"/>
        <rFont val="CorpoS"/>
      </rPr>
      <t>De um percentual inteiro de até 6% (seis por cento), escolhido pelo Participante Ativo, sobre a parcela      
                  do salário aplicável compreendida entre 10 (dez) e 100 (cem) Unidades Previdenciárias.</t>
    </r>
  </si>
  <si>
    <t>atualização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</si>
</sst>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orpoS"/>
    </font>
    <font>
      <sz val="12"/>
      <color theme="1"/>
      <name val="CorpoS"/>
    </font>
    <font>
      <sz val="12"/>
      <color rgb="FFFF0000"/>
      <name val="CorpoS"/>
    </font>
    <font>
      <b/>
      <sz val="12"/>
      <color theme="0"/>
      <name val="CorpoS"/>
    </font>
    <font>
      <sz val="11"/>
      <color theme="1"/>
      <name val="CorpoS"/>
    </font>
    <font>
      <sz val="10"/>
      <color theme="1"/>
      <name val="CorpoS"/>
    </font>
    <font>
      <b/>
      <sz val="10"/>
      <color rgb="FFFF0000"/>
      <name val="CorpoS"/>
    </font>
    <font>
      <u/>
      <sz val="12"/>
      <color theme="1"/>
      <name val="CorpoS"/>
    </font>
    <font>
      <b/>
      <sz val="11"/>
      <color theme="0"/>
      <name val="CorpoS"/>
    </font>
    <font>
      <b/>
      <sz val="14"/>
      <color theme="0"/>
      <name val="CorpoS"/>
    </font>
    <font>
      <sz val="14"/>
      <color theme="0"/>
      <name val="CorpoS"/>
    </font>
    <font>
      <b/>
      <sz val="12"/>
      <name val="CorpoS"/>
    </font>
    <font>
      <b/>
      <sz val="7"/>
      <name val="Corpo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rgb="FF00B0A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theme="0"/>
      </right>
      <top style="hair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9" fontId="2" fillId="2" borderId="0" xfId="2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0" fontId="6" fillId="0" borderId="0" xfId="0" applyNumberFormat="1" applyFont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3" fontId="5" fillId="5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9" fontId="13" fillId="0" borderId="0" xfId="2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9" fontId="3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10" fontId="2" fillId="0" borderId="6" xfId="2" applyNumberFormat="1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" fontId="0" fillId="6" borderId="0" xfId="0" applyNumberFormat="1" applyFill="1" applyProtection="1"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8080"/>
      <color rgb="FF00B0AC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31" fmlaLink="$M$10:$M$16" fmlaRange="$L$11:$L$16" noThreeD="1" sel="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30629</xdr:colOff>
      <xdr:row>0</xdr:row>
      <xdr:rowOff>0</xdr:rowOff>
    </xdr:from>
    <xdr:to>
      <xdr:col>1</xdr:col>
      <xdr:colOff>2124628</xdr:colOff>
      <xdr:row>3</xdr:row>
      <xdr:rowOff>92810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2" t="21047" r="6790" b="23612"/>
        <a:stretch/>
      </xdr:blipFill>
      <xdr:spPr bwMode="auto">
        <a:xfrm>
          <a:off x="1450041" y="0"/>
          <a:ext cx="2093999" cy="67551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10</xdr:row>
          <xdr:rowOff>6350</xdr:rowOff>
        </xdr:from>
        <xdr:to>
          <xdr:col>2</xdr:col>
          <xdr:colOff>806450</xdr:colOff>
          <xdr:row>11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298823</xdr:colOff>
      <xdr:row>21</xdr:row>
      <xdr:rowOff>1</xdr:rowOff>
    </xdr:from>
    <xdr:to>
      <xdr:col>7</xdr:col>
      <xdr:colOff>313765</xdr:colOff>
      <xdr:row>23</xdr:row>
      <xdr:rowOff>52294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27588" y="6140825"/>
          <a:ext cx="1852706" cy="1068293"/>
        </a:xfrm>
        <a:prstGeom prst="rect">
          <a:avLst/>
        </a:prstGeom>
        <a:noFill/>
        <a:ln w="19050" cmpd="sng">
          <a:solidFill>
            <a:srgbClr val="00B0AC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100">
              <a:latin typeface="CorpoS" pitchFamily="2" charset="0"/>
            </a:rPr>
            <a:t>(</a:t>
          </a:r>
          <a:r>
            <a:rPr lang="pt-BR" sz="1100" b="1">
              <a:solidFill>
                <a:srgbClr val="FF0000"/>
              </a:solidFill>
              <a:latin typeface="CorpoS" pitchFamily="2" charset="0"/>
            </a:rPr>
            <a:t>*</a:t>
          </a:r>
          <a:r>
            <a:rPr lang="pt-BR" sz="1100">
              <a:latin typeface="CorpoS" pitchFamily="2" charset="0"/>
            </a:rPr>
            <a:t>)</a:t>
          </a:r>
          <a:r>
            <a:rPr lang="pt-BR" sz="1100" baseline="0">
              <a:latin typeface="CorpoS" pitchFamily="2" charset="0"/>
            </a:rPr>
            <a:t> </a:t>
          </a:r>
          <a:r>
            <a:rPr lang="pt-BR" sz="1100" u="sng">
              <a:latin typeface="CorpoS" pitchFamily="2" charset="0"/>
            </a:rPr>
            <a:t>Obs</a:t>
          </a:r>
          <a:r>
            <a:rPr lang="pt-BR" sz="1100">
              <a:latin typeface="CorpoS" pitchFamily="2" charset="0"/>
            </a:rPr>
            <a:t>: A Patrocinadora irá efetuar contribuições sobre 100% do valor descontado do participante até o mesmo completar 60 anos de idade.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9A49-F82D-450B-9F79-25510449E480}">
  <dimension ref="A1:XET27"/>
  <sheetViews>
    <sheetView showGridLines="0" tabSelected="1" zoomScale="85" zoomScaleNormal="85" workbookViewId="0">
      <selection activeCell="B9" sqref="B9:C9"/>
    </sheetView>
  </sheetViews>
  <sheetFormatPr defaultColWidth="8.7265625" defaultRowHeight="15.5" zeroHeight="1"/>
  <cols>
    <col min="1" max="1" width="20.36328125" style="1"/>
    <col min="2" max="2" width="40" style="1" customWidth="1"/>
    <col min="3" max="3" width="23.453125" style="1" customWidth="1"/>
    <col min="4" max="4" width="22.7265625" style="1" customWidth="1"/>
    <col min="5" max="5" width="6.453125" style="1" customWidth="1"/>
    <col min="6" max="6" width="13.54296875" style="1" customWidth="1"/>
    <col min="7" max="7" width="4.08984375" style="1" customWidth="1"/>
    <col min="8" max="8" width="2.81640625" style="1" customWidth="1"/>
    <col min="9" max="9" width="6.7265625" style="1" customWidth="1"/>
    <col min="10" max="10" width="7.7265625" style="1" customWidth="1"/>
    <col min="11" max="11" width="1.7265625" style="1" customWidth="1"/>
    <col min="12" max="12" width="9.6328125" style="1" hidden="1" customWidth="1"/>
    <col min="13" max="13" width="17.36328125" style="1" hidden="1" customWidth="1"/>
    <col min="14" max="14" width="9.1796875" style="1" customWidth="1"/>
    <col min="15" max="17" width="20.36328125" style="1"/>
    <col min="18" max="16357" width="8.7265625" style="1"/>
    <col min="16358" max="16358" width="2" style="1" customWidth="1"/>
    <col min="16359" max="16365" width="0" style="1" hidden="1" customWidth="1"/>
    <col min="16366" max="16373" width="8.7265625" style="1" hidden="1" customWidth="1"/>
    <col min="16374" max="16374" width="12.26953125" style="1" hidden="1" customWidth="1"/>
    <col min="16375" max="16384" width="20.36328125" style="1" hidden="1" customWidth="1"/>
  </cols>
  <sheetData>
    <row r="1" spans="2:16"/>
    <row r="2" spans="2:16"/>
    <row r="3" spans="2:16"/>
    <row r="4" spans="2:16"/>
    <row r="5" spans="2:16"/>
    <row r="6" spans="2:16"/>
    <row r="7" spans="2:16" ht="28.5" customHeight="1">
      <c r="B7" s="39" t="s">
        <v>14</v>
      </c>
      <c r="C7" s="40"/>
      <c r="D7" s="40"/>
      <c r="E7" s="40"/>
      <c r="F7" s="40"/>
      <c r="G7" s="40"/>
      <c r="H7" s="41"/>
    </row>
    <row r="8" spans="2:16">
      <c r="B8" s="20"/>
      <c r="C8" s="2"/>
      <c r="D8" s="2"/>
      <c r="E8" s="2"/>
      <c r="F8" s="2"/>
      <c r="G8" s="2"/>
      <c r="H8" s="21"/>
    </row>
    <row r="9" spans="2:16">
      <c r="B9" s="54" t="s">
        <v>19</v>
      </c>
      <c r="C9" s="55"/>
      <c r="D9" s="42"/>
      <c r="E9" s="42"/>
      <c r="F9" s="42"/>
      <c r="G9" s="42"/>
      <c r="H9" s="21"/>
      <c r="L9" s="49" t="s">
        <v>3</v>
      </c>
      <c r="M9" s="49"/>
    </row>
    <row r="10" spans="2:16">
      <c r="B10" s="22" t="s">
        <v>16</v>
      </c>
      <c r="C10" s="38"/>
      <c r="D10" s="50" t="s">
        <v>8</v>
      </c>
      <c r="E10" s="50"/>
      <c r="F10" s="50"/>
      <c r="G10" s="50"/>
      <c r="H10" s="23"/>
      <c r="L10" s="17" t="s">
        <v>2</v>
      </c>
      <c r="M10" s="17">
        <v>6</v>
      </c>
    </row>
    <row r="11" spans="2:16">
      <c r="B11" s="24" t="s">
        <v>4</v>
      </c>
      <c r="C11" s="16"/>
      <c r="D11" s="51" t="s">
        <v>5</v>
      </c>
      <c r="E11" s="51"/>
      <c r="F11" s="51"/>
      <c r="G11" s="51"/>
      <c r="H11" s="23"/>
      <c r="L11" s="18">
        <v>0.01</v>
      </c>
      <c r="M11" s="19">
        <f>M10%</f>
        <v>0.06</v>
      </c>
    </row>
    <row r="12" spans="2:16">
      <c r="B12" s="25"/>
      <c r="C12" s="3"/>
      <c r="D12" s="2"/>
      <c r="E12" s="2"/>
      <c r="F12" s="2"/>
      <c r="G12" s="2"/>
      <c r="H12" s="21"/>
      <c r="L12" s="18">
        <v>0.02</v>
      </c>
      <c r="M12" s="19"/>
    </row>
    <row r="13" spans="2:16">
      <c r="B13" s="26" t="s">
        <v>6</v>
      </c>
      <c r="C13" s="14">
        <v>1025.8499999999999</v>
      </c>
      <c r="D13" s="2"/>
      <c r="E13" s="2"/>
      <c r="F13" s="2"/>
      <c r="G13" s="2"/>
      <c r="H13" s="21"/>
      <c r="L13" s="18">
        <v>0.03</v>
      </c>
      <c r="M13" s="19">
        <v>4</v>
      </c>
    </row>
    <row r="14" spans="2:16">
      <c r="B14" s="27" t="s">
        <v>0</v>
      </c>
      <c r="C14" s="15">
        <f>C13*10</f>
        <v>10258.5</v>
      </c>
      <c r="D14" s="2"/>
      <c r="E14" s="2"/>
      <c r="F14" s="2"/>
      <c r="G14" s="2"/>
      <c r="H14" s="21"/>
      <c r="L14" s="18">
        <v>0.04</v>
      </c>
      <c r="M14" s="19">
        <v>3</v>
      </c>
    </row>
    <row r="15" spans="2:16">
      <c r="B15" s="25"/>
      <c r="C15" s="2"/>
      <c r="D15" s="2"/>
      <c r="E15" s="2"/>
      <c r="F15" s="2"/>
      <c r="G15" s="2"/>
      <c r="H15" s="21"/>
      <c r="L15" s="18">
        <v>0.05</v>
      </c>
      <c r="M15" s="19"/>
    </row>
    <row r="16" spans="2:16" ht="59" customHeight="1">
      <c r="B16" s="43" t="s">
        <v>7</v>
      </c>
      <c r="C16" s="44"/>
      <c r="D16" s="44"/>
      <c r="E16" s="44"/>
      <c r="F16" s="44"/>
      <c r="G16" s="44"/>
      <c r="H16" s="28"/>
      <c r="I16" s="4"/>
      <c r="J16" s="4"/>
      <c r="K16" s="4"/>
      <c r="L16" s="18">
        <v>0.06</v>
      </c>
      <c r="M16" s="19"/>
      <c r="N16" s="5"/>
      <c r="O16" s="4"/>
      <c r="P16" s="4"/>
    </row>
    <row r="17" spans="2:16" ht="32" customHeight="1">
      <c r="B17" s="43" t="s">
        <v>15</v>
      </c>
      <c r="C17" s="44"/>
      <c r="D17" s="44"/>
      <c r="E17" s="44"/>
      <c r="F17" s="44"/>
      <c r="G17" s="44"/>
      <c r="H17" s="28"/>
      <c r="I17" s="4"/>
      <c r="J17" s="4"/>
      <c r="K17" s="4"/>
      <c r="N17" s="5"/>
      <c r="O17" s="4"/>
      <c r="P17" s="4"/>
    </row>
    <row r="18" spans="2:16" ht="48" customHeight="1">
      <c r="B18" s="52" t="s">
        <v>18</v>
      </c>
      <c r="C18" s="53"/>
      <c r="D18" s="53"/>
      <c r="E18" s="53"/>
      <c r="F18" s="53"/>
      <c r="G18" s="53"/>
      <c r="H18" s="29"/>
      <c r="I18" s="4"/>
      <c r="J18" s="4"/>
      <c r="K18" s="4"/>
      <c r="L18" s="4"/>
      <c r="M18" s="4"/>
      <c r="N18" s="5"/>
      <c r="O18" s="4"/>
      <c r="P18" s="4"/>
    </row>
    <row r="19" spans="2:16">
      <c r="B19" s="20"/>
      <c r="C19" s="2"/>
      <c r="D19" s="2"/>
      <c r="E19" s="2"/>
      <c r="F19" s="2"/>
      <c r="G19" s="2"/>
      <c r="H19" s="21"/>
      <c r="N19" s="6"/>
    </row>
    <row r="20" spans="2:16" ht="25.5" customHeight="1">
      <c r="B20" s="45" t="s">
        <v>9</v>
      </c>
      <c r="C20" s="46"/>
      <c r="D20" s="46"/>
      <c r="E20" s="2"/>
      <c r="F20" s="2"/>
      <c r="G20" s="2"/>
      <c r="H20" s="21"/>
    </row>
    <row r="21" spans="2:16" ht="25" customHeight="1">
      <c r="B21" s="30" t="s">
        <v>13</v>
      </c>
      <c r="C21" s="12" t="s">
        <v>10</v>
      </c>
      <c r="D21" s="13" t="s">
        <v>1</v>
      </c>
      <c r="E21" s="2"/>
      <c r="F21" s="2"/>
      <c r="G21" s="2"/>
      <c r="H21" s="21"/>
    </row>
    <row r="22" spans="2:16" ht="40" customHeight="1">
      <c r="B22" s="31" t="s">
        <v>11</v>
      </c>
      <c r="C22" s="8">
        <v>7.0000000000000001E-3</v>
      </c>
      <c r="D22" s="10">
        <f>C10*C22</f>
        <v>0</v>
      </c>
      <c r="E22" s="2"/>
      <c r="F22" s="7"/>
      <c r="G22" s="7"/>
      <c r="H22" s="32"/>
    </row>
    <row r="23" spans="2:16" ht="49.5" customHeight="1">
      <c r="B23" s="33" t="s">
        <v>12</v>
      </c>
      <c r="C23" s="9">
        <f>M11</f>
        <v>0.06</v>
      </c>
      <c r="D23" s="11">
        <f>IF((C10-C14)*M11&lt;0,0,(C10-C14)*M11)</f>
        <v>0</v>
      </c>
      <c r="E23" s="2"/>
      <c r="F23" s="7"/>
      <c r="G23" s="7"/>
      <c r="H23" s="32"/>
    </row>
    <row r="24" spans="2:16" ht="40" customHeight="1">
      <c r="B24" s="34" t="s">
        <v>17</v>
      </c>
      <c r="C24" s="47">
        <f>IF(D22&gt;D23,D22,D23)</f>
        <v>0</v>
      </c>
      <c r="D24" s="48"/>
      <c r="E24" s="35"/>
      <c r="F24" s="36"/>
      <c r="G24" s="36"/>
      <c r="H24" s="37"/>
    </row>
    <row r="25" spans="2:16">
      <c r="B25" s="2"/>
      <c r="C25" s="2"/>
      <c r="D25" s="2"/>
      <c r="E25" s="2"/>
      <c r="F25" s="2"/>
      <c r="G25" s="2"/>
      <c r="H25" s="2"/>
    </row>
    <row r="26" spans="2:16">
      <c r="B26" s="2"/>
      <c r="C26" s="2"/>
      <c r="D26" s="2"/>
      <c r="E26" s="2"/>
      <c r="F26" s="2"/>
      <c r="G26" s="2"/>
      <c r="H26" s="2"/>
    </row>
    <row r="27" spans="2:16" hidden="1">
      <c r="B27" s="2"/>
      <c r="C27" s="2"/>
      <c r="D27" s="2"/>
      <c r="E27" s="2"/>
      <c r="F27" s="2"/>
      <c r="G27" s="2"/>
      <c r="H27" s="2"/>
    </row>
  </sheetData>
  <sheetProtection algorithmName="SHA-512" hashValue="4vmSfxuJQ6Vo26a40Yh280JBwTCVEdXBK5QJ6ZQ9VJR656tfKpsMHZPGT/Mywd2yH3LhgEvnB+zhL8vfUy1hJw==" saltValue="ctrzb9tzNYj97ZffQdQVHQ==" spinCount="100000" sheet="1" selectLockedCells="1"/>
  <mergeCells count="11">
    <mergeCell ref="L9:M9"/>
    <mergeCell ref="D10:G10"/>
    <mergeCell ref="D11:G11"/>
    <mergeCell ref="B17:G17"/>
    <mergeCell ref="B18:G18"/>
    <mergeCell ref="B9:C9"/>
    <mergeCell ref="B7:H7"/>
    <mergeCell ref="D9:G9"/>
    <mergeCell ref="B16:G16"/>
    <mergeCell ref="B20:D20"/>
    <mergeCell ref="C24:D24"/>
  </mergeCells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12700</xdr:colOff>
                    <xdr:row>10</xdr:row>
                    <xdr:rowOff>6350</xdr:rowOff>
                  </from>
                  <to>
                    <xdr:col>2</xdr:col>
                    <xdr:colOff>806450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ab5ff3ce-c151-426b-9620-64dd2650a755}" enabled="1" method="Standard" siteId="{505cca53-5750-4134-9501-8d52d5df3c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_Simulador_contribuição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Rocha, Cinthia (154)</dc:creator>
  <cp:lastModifiedBy>Adriana Torre, Flavia (154) (EXT)</cp:lastModifiedBy>
  <dcterms:created xsi:type="dcterms:W3CDTF">2023-09-21T13:15:08Z</dcterms:created>
  <dcterms:modified xsi:type="dcterms:W3CDTF">2026-05-19T16:44:26Z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5ff3ce-c151-426b-9620-64dd2650a755_Enabled">
    <vt:lpwstr>true</vt:lpwstr>
  </property>
  <property fmtid="{D5CDD505-2E9C-101B-9397-08002B2CF9AE}" pid="3" name="MSIP_Label_ab5ff3ce-c151-426b-9620-64dd2650a755_SetDate">
    <vt:lpwstr>2023-09-21T13:15:11Z</vt:lpwstr>
  </property>
  <property fmtid="{D5CDD505-2E9C-101B-9397-08002B2CF9AE}" pid="4" name="MSIP_Label_ab5ff3ce-c151-426b-9620-64dd2650a755_Method">
    <vt:lpwstr>Standard</vt:lpwstr>
  </property>
  <property fmtid="{D5CDD505-2E9C-101B-9397-08002B2CF9AE}" pid="5" name="MSIP_Label_ab5ff3ce-c151-426b-9620-64dd2650a755_Name">
    <vt:lpwstr>Daimler Truck Internal</vt:lpwstr>
  </property>
  <property fmtid="{D5CDD505-2E9C-101B-9397-08002B2CF9AE}" pid="6" name="MSIP_Label_ab5ff3ce-c151-426b-9620-64dd2650a755_SiteId">
    <vt:lpwstr>505cca53-5750-4134-9501-8d52d5df3cd1</vt:lpwstr>
  </property>
  <property fmtid="{D5CDD505-2E9C-101B-9397-08002B2CF9AE}" pid="7" name="MSIP_Label_ab5ff3ce-c151-426b-9620-64dd2650a755_ActionId">
    <vt:lpwstr>28cbeb11-dd02-476f-b31a-21f524170a0e</vt:lpwstr>
  </property>
  <property fmtid="{D5CDD505-2E9C-101B-9397-08002B2CF9AE}" pid="8" name="MSIP_Label_ab5ff3ce-c151-426b-9620-64dd2650a755_ContentBits">
    <vt:lpwstr>0</vt:lpwstr>
  </property>
</Properties>
</file>